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732" windowWidth="19416" windowHeight="9576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15" i="1"/>
  <c r="E18" i="1" l="1"/>
  <c r="D18" i="1"/>
  <c r="E133" i="1"/>
  <c r="F133" i="1"/>
  <c r="D133" i="1"/>
  <c r="E115" i="1"/>
  <c r="F115" i="1"/>
  <c r="E47" i="1"/>
  <c r="F47" i="1"/>
  <c r="D47" i="1"/>
  <c r="E39" i="1"/>
  <c r="F39" i="1"/>
  <c r="D39" i="1"/>
  <c r="E26" i="1"/>
  <c r="F26" i="1"/>
  <c r="F3" i="1" s="1"/>
  <c r="D26" i="1"/>
  <c r="E3" i="1" l="1"/>
  <c r="D3" i="1"/>
  <c r="G120" i="1"/>
  <c r="G130" i="1"/>
  <c r="G129" i="1"/>
  <c r="G132" i="1"/>
  <c r="G128" i="1"/>
  <c r="G119" i="1"/>
  <c r="G124" i="1"/>
  <c r="G121" i="1"/>
  <c r="G123" i="1"/>
  <c r="G126" i="1"/>
  <c r="G127" i="1"/>
  <c r="G118" i="1"/>
  <c r="G122" i="1"/>
  <c r="G125" i="1"/>
  <c r="G133" i="1"/>
  <c r="G131" i="1"/>
  <c r="G60" i="1"/>
  <c r="G94" i="1"/>
  <c r="G93" i="1"/>
  <c r="G85" i="1"/>
  <c r="G63" i="1"/>
  <c r="G61" i="1"/>
  <c r="G98" i="1"/>
  <c r="G80" i="1"/>
  <c r="G50" i="1"/>
  <c r="G53" i="1"/>
  <c r="G102" i="1"/>
  <c r="G112" i="1"/>
  <c r="G77" i="1"/>
  <c r="G105" i="1"/>
  <c r="G84" i="1"/>
  <c r="G91" i="1"/>
  <c r="G59" i="1"/>
  <c r="G107" i="1"/>
  <c r="G73" i="1"/>
  <c r="G58" i="1"/>
  <c r="G100" i="1"/>
  <c r="G72" i="1"/>
  <c r="G101" i="1"/>
  <c r="G55" i="1"/>
  <c r="G113" i="1"/>
  <c r="G104" i="1"/>
  <c r="G71" i="1"/>
  <c r="G88" i="1"/>
  <c r="G67" i="1"/>
  <c r="G99" i="1"/>
  <c r="G83" i="1"/>
  <c r="G76" i="1"/>
  <c r="G56" i="1"/>
  <c r="G81" i="1"/>
  <c r="G62" i="1"/>
  <c r="G68" i="1"/>
  <c r="G54" i="1"/>
  <c r="G57" i="1"/>
  <c r="G111" i="1"/>
  <c r="G109" i="1"/>
  <c r="G74" i="1"/>
  <c r="G70" i="1"/>
  <c r="G90" i="1"/>
  <c r="G106" i="1"/>
  <c r="G114" i="1"/>
  <c r="G97" i="1"/>
  <c r="G87" i="1"/>
  <c r="G96" i="1"/>
  <c r="G75" i="1"/>
  <c r="G52" i="1"/>
  <c r="G86" i="1"/>
  <c r="G66" i="1"/>
  <c r="G51" i="1"/>
  <c r="G69" i="1"/>
  <c r="G95" i="1"/>
  <c r="G65" i="1"/>
  <c r="G110" i="1"/>
  <c r="G108" i="1"/>
  <c r="G64" i="1"/>
  <c r="G92" i="1"/>
  <c r="G79" i="1"/>
  <c r="G103" i="1"/>
  <c r="G89" i="1"/>
  <c r="G82" i="1"/>
  <c r="G115" i="1"/>
  <c r="G45" i="1"/>
  <c r="G46" i="1"/>
  <c r="G47" i="1"/>
  <c r="G78" i="1"/>
  <c r="G44" i="1"/>
  <c r="G32" i="1"/>
  <c r="G37" i="1"/>
  <c r="G31" i="1"/>
  <c r="G35" i="1"/>
  <c r="G30" i="1"/>
  <c r="G36" i="1"/>
  <c r="G34" i="1"/>
  <c r="G33" i="1"/>
  <c r="G39" i="1"/>
  <c r="G38" i="1"/>
  <c r="G26" i="1"/>
  <c r="G18" i="1"/>
  <c r="G4" i="1"/>
  <c r="G3" i="1" l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<sst xmlns="http://schemas.openxmlformats.org/spreadsheetml/2006/main" count="161" uniqueCount="121">
  <si>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</si>
  <si>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</si>
  <si>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</si>
  <si>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</si>
  <si>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</si>
  <si>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</si>
  <si>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</si>
  <si>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</si>
  <si>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</si>
  <si>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</si>
  <si>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</si>
  <si>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</si>
  <si>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</si>
  <si>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</si>
  <si>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</si>
  <si>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</si>
  <si>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</si>
  <si>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</si>
  <si>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</si>
  <si>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</si>
  <si>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</si>
  <si>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</si>
  <si>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</si>
  <si>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</si>
  <si>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</si>
  <si>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</si>
  <si>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</si>
  <si>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</si>
  <si>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</si>
  <si>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</si>
  <si>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</si>
  <si>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</si>
  <si>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</si>
  <si>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</si>
  <si>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</si>
  <si>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</si>
  <si>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</si>
  <si>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</si>
  <si>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</si>
  <si>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</si>
  <si>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</si>
  <si>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</si>
  <si>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</si>
  <si>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</si>
  <si>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</si>
  <si>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</si>
  <si>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</si>
  <si>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</si>
  <si>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</si>
  <si>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</si>
  <si>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</si>
  <si>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</si>
  <si>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</si>
  <si>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</si>
  <si>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</si>
  <si>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</si>
  <si>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</si>
  <si>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</si>
  <si>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</si>
  <si>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</si>
  <si>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</si>
  <si>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</si>
  <si>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</si>
  <si>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</si>
  <si>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</si>
  <si>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</si>
  <si>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</si>
  <si>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</si>
  <si>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</si>
  <si>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</si>
  <si>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</si>
  <si>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</si>
  <si>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</si>
  <si>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</si>
  <si>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</si>
  <si>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</si>
  <si>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</si>
  <si>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</si>
  <si>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</si>
  <si>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</si>
  <si>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</si>
  <si>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</si>
  <si>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</si>
  <si>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</si>
  <si>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</si>
  <si>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</si>
  <si>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</si>
  <si>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</si>
  <si>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</si>
  <si>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</si>
  <si>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</si>
  <si>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</si>
  <si>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</si>
  <si>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</si>
  <si>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</si>
  <si>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</si>
  <si>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</si>
  <si>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</si>
  <si>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</si>
  <si>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</si>
  <si>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</si>
  <si>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</si>
  <si>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</si>
  <si>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</si>
  <si>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</si>
  <si>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</si>
  <si>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</si>
  <si>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</si>
  <si>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</si>
  <si>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</si>
  <si>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</si>
  <si>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</si>
  <si>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</si>
  <si>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2021年1-6月各地区基层法院裁判文书上网情况统计表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</si>
  <si>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2021年1-6月林区、铁路基层法院裁判文书上网情况统计表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</si>
  <si>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2021年1-6月林区、铁路中级法院裁判文书上网情况统计表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</si>
  <si>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2021年1-6月各地区中级法院裁判文书上网情况统计表                                                    </t>
    </r>
    <phoneticPr fontId="2" type="noConversion"/>
  </si>
  <si>
    <r>
      <t xml:space="preserve">     2021年1-6月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7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</si>
  <si>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      2021年1-6月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</si>
  <si>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t>说明：上网数为2021年1月1日至2021年6月30日期间作出并上传到中国裁判文书网的文书数量（数据来源于中国裁判文书网）；结案数为2021年1月1日至2021年6月30日期间已结案件总数(数据来源于人民法院数据集中管理平台，含执行类案件数据)；经审批不上网数为2021年1月1日至2021年6月30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</si>
  <si>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2021年1-6月林区、铁路法院裁判文书上网情况统计表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</si>
</sst>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topLeftCell="A125" workbookViewId="0">
      <selection activeCell="I123" sqref="I123"/>
    </sheetView>
  </sheetViews>
  <sheetFormatPr defaultColWidth="10.6640625" defaultRowHeight="20.399999999999999"/>
  <cols>
    <col min="1" max="1" width="3.33203125" style="2" customWidth="1"/>
    <col min="2" max="2" width="6.6640625" style="2" customWidth="1"/>
    <col min="3" max="3" width="49.33203125" style="2" customWidth="1"/>
    <col min="4" max="4" width="17.21875" style="2" customWidth="1"/>
    <col min="5" max="5" width="20.77734375" style="2" customWidth="1"/>
    <col min="6" max="7" width="17.5546875" style="2" customWidth="1"/>
    <col min="8" max="16384" width="10.6640625" style="2"/>
  </cols>
  <sheetData>
    <row r="1" spans="2:7" ht="49.5" customHeight="1">
      <c r="B1" s="18" t="s">
        <v>117</v>
      </c>
      <c r="C1" s="18"/>
      <c r="D1" s="18"/>
      <c r="E1" s="18"/>
      <c r="F1" s="18"/>
      <c r="G1" s="18"/>
    </row>
    <row r="2" spans="2:7" ht="21.75" customHeight="1">
      <c r="B2" s="15" t="s">
        <v>5</v>
      </c>
      <c r="C2" s="15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5" t="s">
        <v>19</v>
      </c>
      <c r="C3" s="15"/>
      <c r="D3" s="6">
        <f>SUM(D4+D18+D26)</f>
        <v>153440</v>
      </c>
      <c r="E3" s="11">
        <f t="shared" ref="E3:F3" si="0">SUM(E4+E18+E26)</f>
        <v>37907</v>
      </c>
      <c r="F3" s="11">
        <f t="shared" si="0"/>
        <v>258847</v>
      </c>
      <c r="G3" s="3">
        <f>(D3+E3)/F3</f>
        <v>0.73922819271616047</v>
      </c>
    </row>
    <row r="4" spans="2:7" ht="21.75" customHeight="1">
      <c r="B4" s="19" t="s">
        <v>18</v>
      </c>
      <c r="C4" s="20"/>
      <c r="D4" s="9">
        <v>1146</v>
      </c>
      <c r="E4" s="5">
        <v>1479</v>
      </c>
      <c r="F4" s="10">
        <v>4437</v>
      </c>
      <c r="G4" s="3">
        <f>(D4+E4)/F4</f>
        <v>0.59161595672751854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1" t="s">
        <v>118</v>
      </c>
      <c r="C7" s="21"/>
      <c r="D7" s="21"/>
      <c r="E7" s="21"/>
      <c r="F7" s="21"/>
      <c r="G7" s="21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3">
        <v>11216</v>
      </c>
      <c r="E9" s="13">
        <v>3226</v>
      </c>
      <c r="F9" s="13">
        <v>16832</v>
      </c>
      <c r="G9" s="3">
        <v>0.85800855513307983</v>
      </c>
    </row>
    <row r="10" spans="2:7" ht="21.75" customHeight="1">
      <c r="B10" s="5">
        <v>2</v>
      </c>
      <c r="C10" s="5" t="s">
        <v>16</v>
      </c>
      <c r="D10" s="8">
        <v>6561</v>
      </c>
      <c r="E10" s="12">
        <v>2089</v>
      </c>
      <c r="F10" s="13">
        <v>10339</v>
      </c>
      <c r="G10" s="3">
        <v>0.83663797272463492</v>
      </c>
    </row>
    <row r="11" spans="2:7" ht="21.75" customHeight="1">
      <c r="B11" s="5">
        <v>3</v>
      </c>
      <c r="C11" s="5" t="s">
        <v>15</v>
      </c>
      <c r="D11" s="10">
        <v>27384</v>
      </c>
      <c r="E11" s="12">
        <v>5328</v>
      </c>
      <c r="F11" s="13">
        <v>39932</v>
      </c>
      <c r="G11" s="3">
        <v>0.81919262746669341</v>
      </c>
    </row>
    <row r="12" spans="2:7" ht="21.75" customHeight="1">
      <c r="B12" s="5">
        <v>4</v>
      </c>
      <c r="C12" s="5" t="s">
        <v>17</v>
      </c>
      <c r="D12" s="1">
        <v>14582</v>
      </c>
      <c r="E12" s="1">
        <v>3012</v>
      </c>
      <c r="F12" s="13">
        <v>21491</v>
      </c>
      <c r="G12" s="3">
        <v>0.81866827974500955</v>
      </c>
    </row>
    <row r="13" spans="2:7" ht="21.75" customHeight="1">
      <c r="B13" s="5">
        <v>5</v>
      </c>
      <c r="C13" s="5" t="s">
        <v>14</v>
      </c>
      <c r="D13" s="8">
        <v>9045</v>
      </c>
      <c r="E13" s="12">
        <v>2843</v>
      </c>
      <c r="F13" s="13">
        <v>14706</v>
      </c>
      <c r="G13" s="3">
        <v>0.80837753297973614</v>
      </c>
    </row>
    <row r="14" spans="2:7" ht="21.75" customHeight="1">
      <c r="B14" s="5">
        <v>6</v>
      </c>
      <c r="C14" s="5" t="s">
        <v>31</v>
      </c>
      <c r="D14" s="13">
        <v>4932</v>
      </c>
      <c r="E14" s="13">
        <v>1353</v>
      </c>
      <c r="F14" s="13">
        <v>7903</v>
      </c>
      <c r="G14" s="3">
        <v>0.79526761989118055</v>
      </c>
    </row>
    <row r="15" spans="2:7" ht="21.75" customHeight="1">
      <c r="B15" s="5">
        <v>7</v>
      </c>
      <c r="C15" s="5" t="s">
        <v>13</v>
      </c>
      <c r="D15" s="8">
        <v>18520</v>
      </c>
      <c r="E15" s="12">
        <v>3257</v>
      </c>
      <c r="F15" s="13">
        <v>29855</v>
      </c>
      <c r="G15" s="3">
        <v>0.72942555685814769</v>
      </c>
    </row>
    <row r="16" spans="2:7" ht="21.75" customHeight="1">
      <c r="B16" s="5">
        <v>8</v>
      </c>
      <c r="C16" s="5" t="s">
        <v>29</v>
      </c>
      <c r="D16" s="10">
        <v>43642</v>
      </c>
      <c r="E16" s="12">
        <v>11164</v>
      </c>
      <c r="F16" s="13">
        <v>82855</v>
      </c>
      <c r="G16" s="3">
        <v>0.66146883109045929</v>
      </c>
    </row>
    <row r="17" spans="2:7" ht="21.75" customHeight="1">
      <c r="B17" s="5">
        <v>9</v>
      </c>
      <c r="C17" s="5" t="s">
        <v>30</v>
      </c>
      <c r="D17" s="1">
        <v>13801</v>
      </c>
      <c r="E17" s="1">
        <v>3349</v>
      </c>
      <c r="F17" s="13">
        <v>26266</v>
      </c>
      <c r="G17" s="3">
        <v>0.65293535368917988</v>
      </c>
    </row>
    <row r="18" spans="2:7" ht="21.75" customHeight="1">
      <c r="B18" s="15" t="s">
        <v>0</v>
      </c>
      <c r="C18" s="15"/>
      <c r="D18" s="6">
        <f>SUM(D9:D17)</f>
        <v>149683</v>
      </c>
      <c r="E18" s="11">
        <f t="shared" ref="E18:F18" si="1">SUM(E9:E17)</f>
        <v>35621</v>
      </c>
      <c r="F18" s="11">
        <f t="shared" si="1"/>
        <v>250179</v>
      </c>
      <c r="G18" s="3">
        <f t="shared" ref="G18" si="2">(D18+E18)/F18</f>
        <v>0.74068566906095235</v>
      </c>
    </row>
    <row r="19" spans="2:7" ht="21.75" customHeight="1">
      <c r="B19" s="16" t="s">
        <v>119</v>
      </c>
      <c r="C19" s="16"/>
      <c r="D19" s="16"/>
      <c r="E19" s="16"/>
      <c r="F19" s="16"/>
      <c r="G19" s="16"/>
    </row>
    <row r="20" spans="2:7" ht="51.75" customHeight="1">
      <c r="B20" s="17"/>
      <c r="C20" s="17"/>
      <c r="D20" s="17"/>
      <c r="E20" s="17"/>
      <c r="F20" s="17"/>
      <c r="G20" s="17"/>
    </row>
    <row r="21" spans="2:7" ht="46.5" customHeight="1">
      <c r="B21" s="18" t="s">
        <v>120</v>
      </c>
      <c r="C21" s="18"/>
      <c r="D21" s="18"/>
      <c r="E21" s="18"/>
      <c r="F21" s="18"/>
      <c r="G21" s="18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620</v>
      </c>
      <c r="E23" s="12">
        <v>395</v>
      </c>
      <c r="F23" s="13">
        <v>1108</v>
      </c>
      <c r="G23" s="3">
        <v>0.91606498194945851</v>
      </c>
    </row>
    <row r="24" spans="2:7" ht="21.75" customHeight="1">
      <c r="B24" s="5">
        <v>2</v>
      </c>
      <c r="C24" s="5" t="s">
        <v>11</v>
      </c>
      <c r="D24" s="6">
        <v>1025</v>
      </c>
      <c r="E24" s="12">
        <v>242</v>
      </c>
      <c r="F24" s="13">
        <v>1479</v>
      </c>
      <c r="G24" s="3">
        <v>0.85665990534144687</v>
      </c>
    </row>
    <row r="25" spans="2:7" ht="21.75" customHeight="1">
      <c r="B25" s="5">
        <v>3</v>
      </c>
      <c r="C25" s="5" t="s">
        <v>10</v>
      </c>
      <c r="D25" s="6">
        <v>966</v>
      </c>
      <c r="E25" s="12">
        <v>170</v>
      </c>
      <c r="F25" s="13">
        <v>1644</v>
      </c>
      <c r="G25" s="3">
        <v>0.69099756690997571</v>
      </c>
    </row>
    <row r="26" spans="2:7" ht="21.75" customHeight="1">
      <c r="B26" s="15" t="s">
        <v>0</v>
      </c>
      <c r="C26" s="15"/>
      <c r="D26" s="6">
        <f>SUM(D23:D25)</f>
        <v>2611</v>
      </c>
      <c r="E26" s="11">
        <f t="shared" ref="E26:F26" si="3">SUM(E23:E25)</f>
        <v>807</v>
      </c>
      <c r="F26" s="11">
        <f t="shared" si="3"/>
        <v>4231</v>
      </c>
      <c r="G26" s="3">
        <f t="shared" ref="G26" si="4">(D26+E26)/F26</f>
        <v>0.80784684471756085</v>
      </c>
    </row>
    <row r="27" spans="2:7" ht="21.75" customHeight="1"/>
    <row r="28" spans="2:7" ht="41.25" customHeight="1">
      <c r="B28" s="18" t="s">
        <v>116</v>
      </c>
      <c r="C28" s="18"/>
      <c r="D28" s="18"/>
      <c r="E28" s="18"/>
      <c r="F28" s="18"/>
      <c r="G28" s="18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25</v>
      </c>
      <c r="D30" s="13">
        <v>523</v>
      </c>
      <c r="E30" s="13">
        <v>129</v>
      </c>
      <c r="F30" s="13">
        <v>799</v>
      </c>
      <c r="G30" s="3">
        <f>(D30+E30)/F30</f>
        <v>0.81602002503128912</v>
      </c>
    </row>
    <row r="31" spans="2:7" ht="21.75" customHeight="1">
      <c r="B31" s="5">
        <v>2</v>
      </c>
      <c r="C31" s="5" t="s">
        <v>23</v>
      </c>
      <c r="D31" s="13">
        <v>417</v>
      </c>
      <c r="E31" s="13">
        <v>42</v>
      </c>
      <c r="F31" s="13">
        <v>577</v>
      </c>
      <c r="G31" s="3">
        <f>(D31+E31)/F31</f>
        <v>0.79549393414211433</v>
      </c>
    </row>
    <row r="32" spans="2:7" ht="21.75" customHeight="1">
      <c r="B32" s="5">
        <v>3</v>
      </c>
      <c r="C32" s="5" t="s">
        <v>21</v>
      </c>
      <c r="D32" s="13">
        <v>2149</v>
      </c>
      <c r="E32" s="13">
        <v>150</v>
      </c>
      <c r="F32" s="13">
        <v>3061</v>
      </c>
      <c r="G32" s="3">
        <f>(D32+E32)/F32</f>
        <v>0.75106174452793206</v>
      </c>
    </row>
    <row r="33" spans="2:7" ht="21.75" customHeight="1">
      <c r="B33" s="5">
        <v>4</v>
      </c>
      <c r="C33" s="5" t="s">
        <v>28</v>
      </c>
      <c r="D33" s="13">
        <v>976</v>
      </c>
      <c r="E33" s="13">
        <v>288</v>
      </c>
      <c r="F33" s="13">
        <v>1714</v>
      </c>
      <c r="G33" s="3">
        <f>(D33+E33)/F33</f>
        <v>0.73745624270711785</v>
      </c>
    </row>
    <row r="34" spans="2:7" ht="21.75" customHeight="1">
      <c r="B34" s="5">
        <v>5</v>
      </c>
      <c r="C34" s="5" t="s">
        <v>27</v>
      </c>
      <c r="D34" s="13">
        <v>1665</v>
      </c>
      <c r="E34" s="13">
        <v>138</v>
      </c>
      <c r="F34" s="13">
        <v>2460</v>
      </c>
      <c r="G34" s="3">
        <f>(D34+E34)/F34</f>
        <v>0.73292682926829267</v>
      </c>
    </row>
    <row r="35" spans="2:7" ht="21.75" customHeight="1">
      <c r="B35" s="5">
        <v>6</v>
      </c>
      <c r="C35" s="5" t="s">
        <v>24</v>
      </c>
      <c r="D35" s="13">
        <v>1113</v>
      </c>
      <c r="E35" s="13">
        <v>159</v>
      </c>
      <c r="F35" s="13">
        <v>1749</v>
      </c>
      <c r="G35" s="3">
        <f>(D35+E35)/F35</f>
        <v>0.72727272727272729</v>
      </c>
    </row>
    <row r="36" spans="2:7" ht="21.75" customHeight="1">
      <c r="B36" s="5">
        <v>7</v>
      </c>
      <c r="C36" s="5" t="s">
        <v>26</v>
      </c>
      <c r="D36" s="13">
        <v>910</v>
      </c>
      <c r="E36" s="13">
        <v>131</v>
      </c>
      <c r="F36" s="13">
        <v>1432</v>
      </c>
      <c r="G36" s="3">
        <f>(D36+E36)/F36</f>
        <v>0.72695530726256985</v>
      </c>
    </row>
    <row r="37" spans="2:7" ht="21.75" customHeight="1">
      <c r="B37" s="5">
        <v>8</v>
      </c>
      <c r="C37" s="5" t="s">
        <v>22</v>
      </c>
      <c r="D37" s="13">
        <v>663</v>
      </c>
      <c r="E37" s="13">
        <v>61</v>
      </c>
      <c r="F37" s="13">
        <v>1245</v>
      </c>
      <c r="G37" s="3">
        <f>(D37+E37)/F37</f>
        <v>0.58152610441767072</v>
      </c>
    </row>
    <row r="38" spans="2:7" ht="21.75" customHeight="1">
      <c r="B38" s="5">
        <v>9</v>
      </c>
      <c r="C38" s="5" t="s">
        <v>20</v>
      </c>
      <c r="D38" s="13">
        <v>2672</v>
      </c>
      <c r="E38" s="13">
        <v>22</v>
      </c>
      <c r="F38" s="13">
        <v>10456</v>
      </c>
      <c r="G38" s="3">
        <f>(D38+E38)/F38</f>
        <v>0.25765110941086455</v>
      </c>
    </row>
    <row r="39" spans="2:7" ht="21.75" customHeight="1">
      <c r="B39" s="15" t="s">
        <v>0</v>
      </c>
      <c r="C39" s="15"/>
      <c r="D39" s="1">
        <f>SUM(D30:D38)</f>
        <v>11088</v>
      </c>
      <c r="E39" s="1">
        <f t="shared" ref="E39:F39" si="5">SUM(E30:E38)</f>
        <v>1120</v>
      </c>
      <c r="F39" s="1">
        <f t="shared" si="5"/>
        <v>23493</v>
      </c>
      <c r="G39" s="3">
        <f t="shared" ref="G39" si="6">(D39+E39)/F39</f>
        <v>0.51964414932107439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8" t="s">
        <v>115</v>
      </c>
      <c r="C42" s="18"/>
      <c r="D42" s="18"/>
      <c r="E42" s="18"/>
      <c r="F42" s="18"/>
      <c r="G42" s="18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0">
        <v>33</v>
      </c>
      <c r="E44" s="6">
        <v>8</v>
      </c>
      <c r="F44" s="13">
        <v>46</v>
      </c>
      <c r="G44" s="3">
        <f>(D44+E44)/F44</f>
        <v>0.89130434782608692</v>
      </c>
    </row>
    <row r="45" spans="2:7" ht="21.75" customHeight="1">
      <c r="B45" s="5">
        <v>2</v>
      </c>
      <c r="C45" s="5" t="s">
        <v>8</v>
      </c>
      <c r="D45" s="10">
        <v>77</v>
      </c>
      <c r="E45" s="6">
        <v>0</v>
      </c>
      <c r="F45" s="13">
        <v>124</v>
      </c>
      <c r="G45" s="3">
        <f>(D45+E45)/F45</f>
        <v>0.62096774193548387</v>
      </c>
    </row>
    <row r="46" spans="2:7" ht="21.75" customHeight="1">
      <c r="B46" s="5">
        <v>3</v>
      </c>
      <c r="C46" s="5" t="s">
        <v>7</v>
      </c>
      <c r="D46" s="10">
        <v>41</v>
      </c>
      <c r="E46" s="6">
        <v>4</v>
      </c>
      <c r="F46" s="13">
        <v>141</v>
      </c>
      <c r="G46" s="3">
        <f>(D46+E46)/F46</f>
        <v>0.31914893617021278</v>
      </c>
    </row>
    <row r="47" spans="2:7" ht="21.75" customHeight="1">
      <c r="B47" s="15" t="s">
        <v>0</v>
      </c>
      <c r="C47" s="15"/>
      <c r="D47" s="6">
        <f>SUM(D44:D46)</f>
        <v>151</v>
      </c>
      <c r="E47" s="11">
        <f t="shared" ref="E47:F47" si="7">SUM(E44:E46)</f>
        <v>12</v>
      </c>
      <c r="F47" s="11">
        <f t="shared" si="7"/>
        <v>311</v>
      </c>
      <c r="G47" s="3">
        <f t="shared" ref="G47" si="8">(D47+E47)/F47</f>
        <v>0.52411575562700963</v>
      </c>
    </row>
    <row r="48" spans="2:7" ht="40.5" customHeight="1">
      <c r="B48" s="18" t="s">
        <v>113</v>
      </c>
      <c r="C48" s="18"/>
      <c r="D48" s="18"/>
      <c r="E48" s="18"/>
      <c r="F48" s="18"/>
      <c r="G48" s="18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61</v>
      </c>
      <c r="D50" s="13">
        <v>3857</v>
      </c>
      <c r="E50" s="13">
        <v>1028</v>
      </c>
      <c r="F50" s="13">
        <v>4972</v>
      </c>
      <c r="G50" s="3">
        <f>(D50+E50)/F50</f>
        <v>0.98250201126307324</v>
      </c>
    </row>
    <row r="51" spans="2:7" ht="21.75" customHeight="1">
      <c r="B51" s="5">
        <v>2</v>
      </c>
      <c r="C51" s="9" t="s">
        <v>80</v>
      </c>
      <c r="D51" s="13">
        <v>1198</v>
      </c>
      <c r="E51" s="13">
        <v>485</v>
      </c>
      <c r="F51" s="13">
        <v>1769</v>
      </c>
      <c r="G51" s="3">
        <f>(D51+E51)/F51</f>
        <v>0.95138496325607691</v>
      </c>
    </row>
    <row r="52" spans="2:7" ht="21.75" customHeight="1">
      <c r="B52" s="5">
        <v>3</v>
      </c>
      <c r="C52" s="9" t="s">
        <v>81</v>
      </c>
      <c r="D52" s="13">
        <v>1063</v>
      </c>
      <c r="E52" s="13">
        <v>431</v>
      </c>
      <c r="F52" s="13">
        <v>1571</v>
      </c>
      <c r="G52" s="3">
        <f>(D52+E52)/F52</f>
        <v>0.95098663271801398</v>
      </c>
    </row>
    <row r="53" spans="2:7" ht="21.75" customHeight="1">
      <c r="B53" s="5">
        <v>4</v>
      </c>
      <c r="C53" s="9" t="s">
        <v>44</v>
      </c>
      <c r="D53" s="13">
        <v>2556</v>
      </c>
      <c r="E53" s="13">
        <v>313</v>
      </c>
      <c r="F53" s="13">
        <v>3123</v>
      </c>
      <c r="G53" s="3">
        <f>(D53+E53)/F53</f>
        <v>0.91866794748639125</v>
      </c>
    </row>
    <row r="54" spans="2:7" ht="21.75" customHeight="1">
      <c r="B54" s="5">
        <v>5</v>
      </c>
      <c r="C54" s="9" t="s">
        <v>52</v>
      </c>
      <c r="D54" s="13">
        <v>3407</v>
      </c>
      <c r="E54" s="13">
        <v>581</v>
      </c>
      <c r="F54" s="13">
        <v>4397</v>
      </c>
      <c r="G54" s="3">
        <f>(D54+E54)/F54</f>
        <v>0.90698203320445758</v>
      </c>
    </row>
    <row r="55" spans="2:7" ht="21.75" customHeight="1">
      <c r="B55" s="5">
        <v>6</v>
      </c>
      <c r="C55" s="9" t="s">
        <v>95</v>
      </c>
      <c r="D55" s="13">
        <v>1026</v>
      </c>
      <c r="E55" s="13">
        <v>202</v>
      </c>
      <c r="F55" s="13">
        <v>1370</v>
      </c>
      <c r="G55" s="3">
        <f>(D55+E55)/F55</f>
        <v>0.89635036496350362</v>
      </c>
    </row>
    <row r="56" spans="2:7" ht="21.75" customHeight="1">
      <c r="B56" s="5">
        <v>7</v>
      </c>
      <c r="C56" s="9" t="s">
        <v>93</v>
      </c>
      <c r="D56" s="13">
        <v>2526</v>
      </c>
      <c r="E56" s="13">
        <v>556</v>
      </c>
      <c r="F56" s="13">
        <v>3446</v>
      </c>
      <c r="G56" s="3">
        <f>(D56+E56)/F56</f>
        <v>0.89437028438769584</v>
      </c>
    </row>
    <row r="57" spans="2:7" ht="21.75" customHeight="1">
      <c r="B57" s="5">
        <v>8</v>
      </c>
      <c r="C57" s="9" t="s">
        <v>94</v>
      </c>
      <c r="D57" s="13">
        <v>1080</v>
      </c>
      <c r="E57" s="13">
        <v>120</v>
      </c>
      <c r="F57" s="13">
        <v>1343</v>
      </c>
      <c r="G57" s="3">
        <f>(D57+E57)/F57</f>
        <v>0.89352196574832465</v>
      </c>
    </row>
    <row r="58" spans="2:7" ht="21.75" customHeight="1">
      <c r="B58" s="5">
        <v>9</v>
      </c>
      <c r="C58" s="9" t="s">
        <v>97</v>
      </c>
      <c r="D58" s="13">
        <v>1538</v>
      </c>
      <c r="E58" s="13">
        <v>471</v>
      </c>
      <c r="F58" s="13">
        <v>2271</v>
      </c>
      <c r="G58" s="3">
        <f>(D58+E58)/F58</f>
        <v>0.88463232056362839</v>
      </c>
    </row>
    <row r="59" spans="2:7" ht="21.75" customHeight="1">
      <c r="B59" s="5">
        <v>10</v>
      </c>
      <c r="C59" s="9" t="s">
        <v>89</v>
      </c>
      <c r="D59" s="13">
        <v>372</v>
      </c>
      <c r="E59" s="13">
        <v>152</v>
      </c>
      <c r="F59" s="13">
        <v>593</v>
      </c>
      <c r="G59" s="3">
        <f>(D59+E59)/F59</f>
        <v>0.88364249578414844</v>
      </c>
    </row>
    <row r="60" spans="2:7" ht="21.75" customHeight="1">
      <c r="B60" s="5">
        <v>11</v>
      </c>
      <c r="C60" s="9" t="s">
        <v>51</v>
      </c>
      <c r="D60" s="13">
        <v>2046</v>
      </c>
      <c r="E60" s="13">
        <v>449</v>
      </c>
      <c r="F60" s="13">
        <v>2832</v>
      </c>
      <c r="G60" s="3">
        <f>(D60+E60)/F60</f>
        <v>0.88100282485875703</v>
      </c>
    </row>
    <row r="61" spans="2:7" ht="21.75" customHeight="1">
      <c r="B61" s="5">
        <v>12</v>
      </c>
      <c r="C61" s="9" t="s">
        <v>62</v>
      </c>
      <c r="D61" s="13">
        <v>2137</v>
      </c>
      <c r="E61" s="13">
        <v>639</v>
      </c>
      <c r="F61" s="13">
        <v>3151</v>
      </c>
      <c r="G61" s="3">
        <f>(D61+E61)/F61</f>
        <v>0.88099016185337986</v>
      </c>
    </row>
    <row r="62" spans="2:7" ht="21.75" customHeight="1">
      <c r="B62" s="5">
        <v>13</v>
      </c>
      <c r="C62" s="9" t="s">
        <v>91</v>
      </c>
      <c r="D62" s="13">
        <v>1015</v>
      </c>
      <c r="E62" s="13">
        <v>164</v>
      </c>
      <c r="F62" s="13">
        <v>1348</v>
      </c>
      <c r="G62" s="3">
        <f>(D62+E62)/F62</f>
        <v>0.87462908011869434</v>
      </c>
    </row>
    <row r="63" spans="2:7" ht="21.75" customHeight="1">
      <c r="B63" s="5">
        <v>14</v>
      </c>
      <c r="C63" s="9" t="s">
        <v>66</v>
      </c>
      <c r="D63" s="13">
        <v>2205</v>
      </c>
      <c r="E63" s="13">
        <v>296</v>
      </c>
      <c r="F63" s="13">
        <v>2863</v>
      </c>
      <c r="G63" s="3">
        <f>(D63+E63)/F63</f>
        <v>0.87355920363255324</v>
      </c>
    </row>
    <row r="64" spans="2:7" ht="21.75" customHeight="1">
      <c r="B64" s="5">
        <v>15</v>
      </c>
      <c r="C64" s="9" t="s">
        <v>83</v>
      </c>
      <c r="D64" s="13">
        <v>1361</v>
      </c>
      <c r="E64" s="13">
        <v>477</v>
      </c>
      <c r="F64" s="13">
        <v>2116</v>
      </c>
      <c r="G64" s="3">
        <f>(D64+E64)/F64</f>
        <v>0.86862003780718333</v>
      </c>
    </row>
    <row r="65" spans="2:7" ht="21.75" customHeight="1">
      <c r="B65" s="5">
        <v>16</v>
      </c>
      <c r="C65" s="9" t="s">
        <v>72</v>
      </c>
      <c r="D65" s="13">
        <v>1727</v>
      </c>
      <c r="E65" s="13">
        <v>605</v>
      </c>
      <c r="F65" s="13">
        <v>2689</v>
      </c>
      <c r="G65" s="3">
        <f>(D65+E65)/F65</f>
        <v>0.86723689103756041</v>
      </c>
    </row>
    <row r="66" spans="2:7" ht="21.75" customHeight="1">
      <c r="B66" s="5">
        <v>17</v>
      </c>
      <c r="C66" s="9" t="s">
        <v>49</v>
      </c>
      <c r="D66" s="13">
        <v>2616</v>
      </c>
      <c r="E66" s="13">
        <v>534</v>
      </c>
      <c r="F66" s="13">
        <v>3639</v>
      </c>
      <c r="G66" s="3">
        <f>(D66+E66)/F66</f>
        <v>0.86562242374278653</v>
      </c>
    </row>
    <row r="67" spans="2:7" ht="21.75" customHeight="1">
      <c r="B67" s="5">
        <v>18</v>
      </c>
      <c r="C67" s="9" t="s">
        <v>74</v>
      </c>
      <c r="D67" s="13">
        <v>385</v>
      </c>
      <c r="E67" s="13">
        <v>709</v>
      </c>
      <c r="F67" s="13">
        <v>1267</v>
      </c>
      <c r="G67" s="3">
        <f>(D67+E67)/F67</f>
        <v>0.8634569850039463</v>
      </c>
    </row>
    <row r="68" spans="2:7" ht="21.75" customHeight="1">
      <c r="B68" s="5">
        <v>19</v>
      </c>
      <c r="C68" s="9" t="s">
        <v>86</v>
      </c>
      <c r="D68" s="13">
        <v>972</v>
      </c>
      <c r="E68" s="13">
        <v>316</v>
      </c>
      <c r="F68" s="13">
        <v>1502</v>
      </c>
      <c r="G68" s="3">
        <f>(D68+E68)/F68</f>
        <v>0.85752330226364848</v>
      </c>
    </row>
    <row r="69" spans="2:7" ht="21.75" customHeight="1">
      <c r="B69" s="5">
        <v>20</v>
      </c>
      <c r="C69" s="9" t="s">
        <v>79</v>
      </c>
      <c r="D69" s="13">
        <v>2406</v>
      </c>
      <c r="E69" s="13">
        <v>617</v>
      </c>
      <c r="F69" s="13">
        <v>3538</v>
      </c>
      <c r="G69" s="3">
        <f>(D69+E69)/F69</f>
        <v>0.85443753533069533</v>
      </c>
    </row>
    <row r="70" spans="2:7" ht="21.75" customHeight="1">
      <c r="B70" s="5">
        <v>21</v>
      </c>
      <c r="C70" s="9" t="s">
        <v>65</v>
      </c>
      <c r="D70" s="13">
        <v>1971</v>
      </c>
      <c r="E70" s="13">
        <v>1047</v>
      </c>
      <c r="F70" s="13">
        <v>3534</v>
      </c>
      <c r="G70" s="3">
        <f>(D70+E70)/F70</f>
        <v>0.85398981324278433</v>
      </c>
    </row>
    <row r="71" spans="2:7" ht="21.75" customHeight="1">
      <c r="B71" s="5">
        <v>22</v>
      </c>
      <c r="C71" s="9" t="s">
        <v>78</v>
      </c>
      <c r="D71" s="13">
        <v>615</v>
      </c>
      <c r="E71" s="13">
        <v>284</v>
      </c>
      <c r="F71" s="13">
        <v>1063</v>
      </c>
      <c r="G71" s="3">
        <f>(D71+E71)/F71</f>
        <v>0.84571966133584198</v>
      </c>
    </row>
    <row r="72" spans="2:7" ht="21.75" customHeight="1">
      <c r="B72" s="5">
        <v>23</v>
      </c>
      <c r="C72" s="9" t="s">
        <v>59</v>
      </c>
      <c r="D72" s="13">
        <v>2095</v>
      </c>
      <c r="E72" s="13">
        <v>176</v>
      </c>
      <c r="F72" s="13">
        <v>2687</v>
      </c>
      <c r="G72" s="3">
        <f>(D72+E72)/F72</f>
        <v>0.84518049869743206</v>
      </c>
    </row>
    <row r="73" spans="2:7" ht="21.75" customHeight="1">
      <c r="B73" s="5">
        <v>24</v>
      </c>
      <c r="C73" s="9" t="s">
        <v>50</v>
      </c>
      <c r="D73" s="13">
        <v>2439</v>
      </c>
      <c r="E73" s="13">
        <v>618</v>
      </c>
      <c r="F73" s="13">
        <v>3617</v>
      </c>
      <c r="G73" s="3">
        <f>(D73+E73)/F73</f>
        <v>0.84517555985623449</v>
      </c>
    </row>
    <row r="74" spans="2:7" ht="21.75" customHeight="1">
      <c r="B74" s="5">
        <v>25</v>
      </c>
      <c r="C74" s="9" t="s">
        <v>71</v>
      </c>
      <c r="D74" s="13">
        <v>2367</v>
      </c>
      <c r="E74" s="13">
        <v>848</v>
      </c>
      <c r="F74" s="13">
        <v>3804</v>
      </c>
      <c r="G74" s="3">
        <f>(D74+E74)/F74</f>
        <v>0.84516298633017872</v>
      </c>
    </row>
    <row r="75" spans="2:7" ht="21.75" customHeight="1">
      <c r="B75" s="5">
        <v>26</v>
      </c>
      <c r="C75" s="9" t="s">
        <v>77</v>
      </c>
      <c r="D75" s="13">
        <v>2230</v>
      </c>
      <c r="E75" s="13">
        <v>460</v>
      </c>
      <c r="F75" s="13">
        <v>3185</v>
      </c>
      <c r="G75" s="3">
        <f>(D75+E75)/F75</f>
        <v>0.84458398744113028</v>
      </c>
    </row>
    <row r="76" spans="2:7" ht="21.75" customHeight="1">
      <c r="B76" s="5">
        <v>27</v>
      </c>
      <c r="C76" s="9" t="s">
        <v>88</v>
      </c>
      <c r="D76" s="13">
        <v>749</v>
      </c>
      <c r="E76" s="13">
        <v>185</v>
      </c>
      <c r="F76" s="13">
        <v>1108</v>
      </c>
      <c r="G76" s="3">
        <f>(D76+E76)/F76</f>
        <v>0.84296028880866425</v>
      </c>
    </row>
    <row r="77" spans="2:7" ht="21.75" customHeight="1">
      <c r="B77" s="5">
        <v>28</v>
      </c>
      <c r="C77" s="9" t="s">
        <v>55</v>
      </c>
      <c r="D77" s="13">
        <v>3205</v>
      </c>
      <c r="E77" s="13">
        <v>640</v>
      </c>
      <c r="F77" s="13">
        <v>4573</v>
      </c>
      <c r="G77" s="3">
        <f>(D77+E77)/F77</f>
        <v>0.84080472337633938</v>
      </c>
    </row>
    <row r="78" spans="2:7" ht="21.75" customHeight="1">
      <c r="B78" s="5">
        <v>29</v>
      </c>
      <c r="C78" s="9" t="s">
        <v>54</v>
      </c>
      <c r="D78" s="13">
        <v>2102</v>
      </c>
      <c r="E78" s="13">
        <v>826</v>
      </c>
      <c r="F78" s="13">
        <v>3493</v>
      </c>
      <c r="G78" s="3">
        <f>(D78+E78)/F78</f>
        <v>0.83824792442026907</v>
      </c>
    </row>
    <row r="79" spans="2:7" ht="21.75" customHeight="1">
      <c r="B79" s="5">
        <v>30</v>
      </c>
      <c r="C79" s="9" t="s">
        <v>82</v>
      </c>
      <c r="D79" s="13">
        <v>1230</v>
      </c>
      <c r="E79" s="13">
        <v>313</v>
      </c>
      <c r="F79" s="13">
        <v>1841</v>
      </c>
      <c r="G79" s="3">
        <f>(D79+E79)/F79</f>
        <v>0.83813145029875069</v>
      </c>
    </row>
    <row r="80" spans="2:7" ht="21.75" customHeight="1">
      <c r="B80" s="5">
        <v>31</v>
      </c>
      <c r="C80" s="9" t="s">
        <v>64</v>
      </c>
      <c r="D80" s="13">
        <v>2790</v>
      </c>
      <c r="E80" s="13">
        <v>647</v>
      </c>
      <c r="F80" s="13">
        <v>4117</v>
      </c>
      <c r="G80" s="3">
        <f>(D80+E80)/F80</f>
        <v>0.8348311877580763</v>
      </c>
    </row>
    <row r="81" spans="2:7" ht="21.75" customHeight="1">
      <c r="B81" s="5">
        <v>32</v>
      </c>
      <c r="C81" s="9" t="s">
        <v>68</v>
      </c>
      <c r="D81" s="13">
        <v>1842</v>
      </c>
      <c r="E81" s="13">
        <v>350</v>
      </c>
      <c r="F81" s="13">
        <v>2635</v>
      </c>
      <c r="G81" s="3">
        <f>(D81+E81)/F81</f>
        <v>0.83187855787476284</v>
      </c>
    </row>
    <row r="82" spans="2:7" ht="21.75" customHeight="1">
      <c r="B82" s="5">
        <v>33</v>
      </c>
      <c r="C82" s="9" t="s">
        <v>87</v>
      </c>
      <c r="D82" s="13">
        <v>1835</v>
      </c>
      <c r="E82" s="13">
        <v>356</v>
      </c>
      <c r="F82" s="13">
        <v>2635</v>
      </c>
      <c r="G82" s="3">
        <f>(D82+E82)/F82</f>
        <v>0.83149905123339662</v>
      </c>
    </row>
    <row r="83" spans="2:7" ht="21.75" customHeight="1">
      <c r="B83" s="5">
        <v>34</v>
      </c>
      <c r="C83" s="9" t="s">
        <v>84</v>
      </c>
      <c r="D83" s="13">
        <v>1539</v>
      </c>
      <c r="E83" s="13">
        <v>817</v>
      </c>
      <c r="F83" s="13">
        <v>2840</v>
      </c>
      <c r="G83" s="3">
        <f>(D83+E83)/F83</f>
        <v>0.8295774647887324</v>
      </c>
    </row>
    <row r="84" spans="2:7" ht="21.75" customHeight="1">
      <c r="B84" s="5">
        <v>35</v>
      </c>
      <c r="C84" s="9" t="s">
        <v>63</v>
      </c>
      <c r="D84" s="13">
        <v>2367</v>
      </c>
      <c r="E84" s="13">
        <v>242</v>
      </c>
      <c r="F84" s="13">
        <v>3160</v>
      </c>
      <c r="G84" s="3">
        <f>(D84+E84)/F84</f>
        <v>0.82563291139240502</v>
      </c>
    </row>
    <row r="85" spans="2:7" ht="21.75" customHeight="1">
      <c r="B85" s="5">
        <v>36</v>
      </c>
      <c r="C85" s="9" t="s">
        <v>85</v>
      </c>
      <c r="D85" s="13">
        <v>571</v>
      </c>
      <c r="E85" s="13">
        <v>134</v>
      </c>
      <c r="F85" s="13">
        <v>862</v>
      </c>
      <c r="G85" s="3">
        <f>(D85+E85)/F85</f>
        <v>0.81786542923433869</v>
      </c>
    </row>
    <row r="86" spans="2:7" ht="21.75" customHeight="1">
      <c r="B86" s="5">
        <v>37</v>
      </c>
      <c r="C86" s="9" t="s">
        <v>75</v>
      </c>
      <c r="D86" s="13">
        <v>1304</v>
      </c>
      <c r="E86" s="13">
        <v>124</v>
      </c>
      <c r="F86" s="13">
        <v>1748</v>
      </c>
      <c r="G86" s="3">
        <f>(D86+E86)/F86</f>
        <v>0.81693363844393596</v>
      </c>
    </row>
    <row r="87" spans="2:7" ht="21.75" customHeight="1">
      <c r="B87" s="5">
        <v>38</v>
      </c>
      <c r="C87" s="9" t="s">
        <v>45</v>
      </c>
      <c r="D87" s="13">
        <v>2363</v>
      </c>
      <c r="E87" s="13">
        <v>363</v>
      </c>
      <c r="F87" s="13">
        <v>3343</v>
      </c>
      <c r="G87" s="3">
        <f>(D87+E87)/F87</f>
        <v>0.81543523781034999</v>
      </c>
    </row>
    <row r="88" spans="2:7" ht="21.75" customHeight="1">
      <c r="B88" s="5">
        <v>39</v>
      </c>
      <c r="C88" s="9" t="s">
        <v>34</v>
      </c>
      <c r="D88" s="13">
        <v>5485</v>
      </c>
      <c r="E88" s="13">
        <v>952</v>
      </c>
      <c r="F88" s="13">
        <v>7900</v>
      </c>
      <c r="G88" s="3">
        <f>(D88+E88)/F88</f>
        <v>0.81481012658227847</v>
      </c>
    </row>
    <row r="89" spans="2:7" ht="21.75" customHeight="1">
      <c r="B89" s="5">
        <v>40</v>
      </c>
      <c r="C89" s="9" t="s">
        <v>96</v>
      </c>
      <c r="D89" s="13">
        <v>1045</v>
      </c>
      <c r="E89" s="13">
        <v>323</v>
      </c>
      <c r="F89" s="13">
        <v>1684</v>
      </c>
      <c r="G89" s="3">
        <f>(D89+E89)/F89</f>
        <v>0.81235154394299292</v>
      </c>
    </row>
    <row r="90" spans="2:7" ht="21.75" customHeight="1">
      <c r="B90" s="5">
        <v>41</v>
      </c>
      <c r="C90" s="9" t="s">
        <v>58</v>
      </c>
      <c r="D90" s="13">
        <v>4365</v>
      </c>
      <c r="E90" s="13">
        <v>350</v>
      </c>
      <c r="F90" s="13">
        <v>5853</v>
      </c>
      <c r="G90" s="3">
        <f>(D90+E90)/F90</f>
        <v>0.80556979326840938</v>
      </c>
    </row>
    <row r="91" spans="2:7" ht="21.75" customHeight="1">
      <c r="B91" s="5">
        <v>42</v>
      </c>
      <c r="C91" s="9" t="s">
        <v>70</v>
      </c>
      <c r="D91" s="13">
        <v>1185</v>
      </c>
      <c r="E91" s="13">
        <v>519</v>
      </c>
      <c r="F91" s="13">
        <v>2116</v>
      </c>
      <c r="G91" s="3">
        <f>(D91+E91)/F91</f>
        <v>0.80529300567107753</v>
      </c>
    </row>
    <row r="92" spans="2:7" ht="21.75" customHeight="1">
      <c r="B92" s="5">
        <v>43</v>
      </c>
      <c r="C92" s="9" t="s">
        <v>38</v>
      </c>
      <c r="D92" s="13">
        <v>1791</v>
      </c>
      <c r="E92" s="13">
        <v>239</v>
      </c>
      <c r="F92" s="13">
        <v>2530</v>
      </c>
      <c r="G92" s="3">
        <f>(D92+E92)/F92</f>
        <v>0.80237154150197632</v>
      </c>
    </row>
    <row r="93" spans="2:7" ht="21.75" customHeight="1">
      <c r="B93" s="5">
        <v>44</v>
      </c>
      <c r="C93" s="9" t="s">
        <v>92</v>
      </c>
      <c r="D93" s="13">
        <v>3372</v>
      </c>
      <c r="E93" s="13">
        <v>706</v>
      </c>
      <c r="F93" s="13">
        <v>5090</v>
      </c>
      <c r="G93" s="3">
        <f>(D93+E93)/F93</f>
        <v>0.80117878192534386</v>
      </c>
    </row>
    <row r="94" spans="2:7" ht="21.75" customHeight="1">
      <c r="B94" s="5">
        <v>45</v>
      </c>
      <c r="C94" s="9" t="s">
        <v>76</v>
      </c>
      <c r="D94" s="13">
        <v>942</v>
      </c>
      <c r="E94" s="13">
        <v>104</v>
      </c>
      <c r="F94" s="13">
        <v>1308</v>
      </c>
      <c r="G94" s="3">
        <f>(D94+E94)/F94</f>
        <v>0.79969418960244654</v>
      </c>
    </row>
    <row r="95" spans="2:7" ht="21.75" customHeight="1">
      <c r="B95" s="5">
        <v>46</v>
      </c>
      <c r="C95" s="9" t="s">
        <v>69</v>
      </c>
      <c r="D95" s="13">
        <v>1261</v>
      </c>
      <c r="E95" s="13">
        <v>460</v>
      </c>
      <c r="F95" s="13">
        <v>2217</v>
      </c>
      <c r="G95" s="3">
        <f>(D95+E95)/F95</f>
        <v>0.7762742444745151</v>
      </c>
    </row>
    <row r="96" spans="2:7" ht="21.75" customHeight="1">
      <c r="B96" s="5">
        <v>47</v>
      </c>
      <c r="C96" s="9" t="s">
        <v>35</v>
      </c>
      <c r="D96" s="13">
        <v>3082</v>
      </c>
      <c r="E96" s="13">
        <v>1625</v>
      </c>
      <c r="F96" s="13">
        <v>6064</v>
      </c>
      <c r="G96" s="3">
        <f>(D96+E96)/F96</f>
        <v>0.77622031662269131</v>
      </c>
    </row>
    <row r="97" spans="2:7" ht="21.75" customHeight="1">
      <c r="B97" s="5">
        <v>48</v>
      </c>
      <c r="C97" s="9" t="s">
        <v>42</v>
      </c>
      <c r="D97" s="13">
        <v>2478</v>
      </c>
      <c r="E97" s="13">
        <v>925</v>
      </c>
      <c r="F97" s="13">
        <v>4452</v>
      </c>
      <c r="G97" s="3">
        <f>(D97+E97)/F97</f>
        <v>0.76437556154537289</v>
      </c>
    </row>
    <row r="98" spans="2:7" ht="21.75" customHeight="1">
      <c r="B98" s="5">
        <v>49</v>
      </c>
      <c r="C98" s="9" t="s">
        <v>47</v>
      </c>
      <c r="D98" s="13">
        <v>2171</v>
      </c>
      <c r="E98" s="13">
        <v>1736</v>
      </c>
      <c r="F98" s="13">
        <v>5128</v>
      </c>
      <c r="G98" s="3">
        <f>(D98+E98)/F98</f>
        <v>0.76189547581903272</v>
      </c>
    </row>
    <row r="99" spans="2:7" ht="21.75" customHeight="1">
      <c r="B99" s="5">
        <v>50</v>
      </c>
      <c r="C99" s="9" t="s">
        <v>33</v>
      </c>
      <c r="D99" s="13">
        <v>5664</v>
      </c>
      <c r="E99" s="13">
        <v>594</v>
      </c>
      <c r="F99" s="13">
        <v>8238</v>
      </c>
      <c r="G99" s="3">
        <f>(D99+E99)/F99</f>
        <v>0.75965040058266564</v>
      </c>
    </row>
    <row r="100" spans="2:7" ht="21.75" customHeight="1">
      <c r="B100" s="5">
        <v>51</v>
      </c>
      <c r="C100" s="9" t="s">
        <v>73</v>
      </c>
      <c r="D100" s="13">
        <v>1884</v>
      </c>
      <c r="E100" s="13">
        <v>374</v>
      </c>
      <c r="F100" s="13">
        <v>3003</v>
      </c>
      <c r="G100" s="3">
        <f>(D100+E100)/F100</f>
        <v>0.75191475191475188</v>
      </c>
    </row>
    <row r="101" spans="2:7" ht="21.75" customHeight="1">
      <c r="B101" s="5">
        <v>52</v>
      </c>
      <c r="C101" s="9" t="s">
        <v>57</v>
      </c>
      <c r="D101" s="13">
        <v>2858</v>
      </c>
      <c r="E101" s="13">
        <v>621</v>
      </c>
      <c r="F101" s="13">
        <v>4722</v>
      </c>
      <c r="G101" s="3">
        <f>(D101+E101)/F101</f>
        <v>0.73676408301567131</v>
      </c>
    </row>
    <row r="102" spans="2:7" ht="21.75" customHeight="1">
      <c r="B102" s="5">
        <v>53</v>
      </c>
      <c r="C102" s="9" t="s">
        <v>36</v>
      </c>
      <c r="D102" s="13">
        <v>2169</v>
      </c>
      <c r="E102" s="13">
        <v>485</v>
      </c>
      <c r="F102" s="13">
        <v>3637</v>
      </c>
      <c r="G102" s="3">
        <f>(D102+E102)/F102</f>
        <v>0.7297222985977454</v>
      </c>
    </row>
    <row r="103" spans="2:7" ht="21.75" customHeight="1">
      <c r="B103" s="5">
        <v>54</v>
      </c>
      <c r="C103" s="9" t="s">
        <v>46</v>
      </c>
      <c r="D103" s="13">
        <v>1075</v>
      </c>
      <c r="E103" s="13">
        <v>376</v>
      </c>
      <c r="F103" s="13">
        <v>1997</v>
      </c>
      <c r="G103" s="3">
        <f>(D103+E103)/F103</f>
        <v>0.72658988482724085</v>
      </c>
    </row>
    <row r="104" spans="2:7" ht="21.75" customHeight="1">
      <c r="B104" s="5">
        <v>55</v>
      </c>
      <c r="C104" s="9" t="s">
        <v>37</v>
      </c>
      <c r="D104" s="13">
        <v>3381</v>
      </c>
      <c r="E104" s="13">
        <v>690</v>
      </c>
      <c r="F104" s="13">
        <v>5722</v>
      </c>
      <c r="G104" s="3">
        <f>(D104+E104)/F104</f>
        <v>0.71146452289409301</v>
      </c>
    </row>
    <row r="105" spans="2:7" ht="21.75" customHeight="1">
      <c r="B105" s="5">
        <v>56</v>
      </c>
      <c r="C105" s="9" t="s">
        <v>48</v>
      </c>
      <c r="D105" s="13">
        <v>3164</v>
      </c>
      <c r="E105" s="13">
        <v>699</v>
      </c>
      <c r="F105" s="13">
        <v>5574</v>
      </c>
      <c r="G105" s="3">
        <f>(D105+E105)/F105</f>
        <v>0.69303911015428776</v>
      </c>
    </row>
    <row r="106" spans="2:7" ht="21.75" customHeight="1">
      <c r="B106" s="5">
        <v>57</v>
      </c>
      <c r="C106" s="9" t="s">
        <v>56</v>
      </c>
      <c r="D106" s="13">
        <v>1971</v>
      </c>
      <c r="E106" s="13">
        <v>248</v>
      </c>
      <c r="F106" s="13">
        <v>3265</v>
      </c>
      <c r="G106" s="3">
        <f>(D106+E106)/F106</f>
        <v>0.67963246554364476</v>
      </c>
    </row>
    <row r="107" spans="2:7" ht="21.75" customHeight="1">
      <c r="B107" s="5">
        <v>58</v>
      </c>
      <c r="C107" s="9" t="s">
        <v>60</v>
      </c>
      <c r="D107" s="13">
        <v>2496</v>
      </c>
      <c r="E107" s="13">
        <v>645</v>
      </c>
      <c r="F107" s="13">
        <v>4794</v>
      </c>
      <c r="G107" s="3">
        <f>(D107+E107)/F107</f>
        <v>0.65519399249061328</v>
      </c>
    </row>
    <row r="108" spans="2:7" ht="21.75" customHeight="1">
      <c r="B108" s="5">
        <v>59</v>
      </c>
      <c r="C108" s="9" t="s">
        <v>39</v>
      </c>
      <c r="D108" s="13">
        <v>2704</v>
      </c>
      <c r="E108" s="13">
        <v>657</v>
      </c>
      <c r="F108" s="13">
        <v>5144</v>
      </c>
      <c r="G108" s="3">
        <f>(D108+E108)/F108</f>
        <v>0.65338258164852259</v>
      </c>
    </row>
    <row r="109" spans="2:7" ht="21.75" customHeight="1">
      <c r="B109" s="5">
        <v>60</v>
      </c>
      <c r="C109" s="9" t="s">
        <v>43</v>
      </c>
      <c r="D109" s="13">
        <v>1293</v>
      </c>
      <c r="E109" s="13">
        <v>745</v>
      </c>
      <c r="F109" s="13">
        <v>3175</v>
      </c>
      <c r="G109" s="3">
        <f>(D109+E109)/F109</f>
        <v>0.64188976377952756</v>
      </c>
    </row>
    <row r="110" spans="2:7" ht="21.75" customHeight="1">
      <c r="B110" s="5">
        <v>61</v>
      </c>
      <c r="C110" s="9" t="s">
        <v>67</v>
      </c>
      <c r="D110" s="13">
        <v>952</v>
      </c>
      <c r="E110" s="13">
        <v>108</v>
      </c>
      <c r="F110" s="13">
        <v>1740</v>
      </c>
      <c r="G110" s="3">
        <f>(D110+E110)/F110</f>
        <v>0.60919540229885061</v>
      </c>
    </row>
    <row r="111" spans="2:7" ht="21.75" customHeight="1">
      <c r="B111" s="5">
        <v>62</v>
      </c>
      <c r="C111" s="9" t="s">
        <v>40</v>
      </c>
      <c r="D111" s="13">
        <v>2189</v>
      </c>
      <c r="E111" s="13">
        <v>737</v>
      </c>
      <c r="F111" s="13">
        <v>5406</v>
      </c>
      <c r="G111" s="3">
        <f>(D111+E111)/F111</f>
        <v>0.54125046244913055</v>
      </c>
    </row>
    <row r="112" spans="2:7" ht="21.75" customHeight="1">
      <c r="B112" s="5">
        <v>63</v>
      </c>
      <c r="C112" s="9" t="s">
        <v>90</v>
      </c>
      <c r="D112" s="13">
        <v>5253</v>
      </c>
      <c r="E112" s="13">
        <v>577</v>
      </c>
      <c r="F112" s="13">
        <v>10843</v>
      </c>
      <c r="G112" s="3">
        <f>(D112+E112)/F112</f>
        <v>0.53767407544037626</v>
      </c>
    </row>
    <row r="113" spans="2:7" ht="21.75" customHeight="1">
      <c r="B113" s="5">
        <v>64</v>
      </c>
      <c r="C113" s="9" t="s">
        <v>41</v>
      </c>
      <c r="D113" s="13">
        <v>2569</v>
      </c>
      <c r="E113" s="13">
        <v>705</v>
      </c>
      <c r="F113" s="13">
        <v>6540</v>
      </c>
      <c r="G113" s="3">
        <f>(D113+E113)/F113</f>
        <v>0.50061162079510702</v>
      </c>
    </row>
    <row r="114" spans="2:7" ht="21.75" customHeight="1">
      <c r="B114" s="5">
        <v>65</v>
      </c>
      <c r="C114" s="9" t="s">
        <v>53</v>
      </c>
      <c r="D114" s="13">
        <v>2689</v>
      </c>
      <c r="E114" s="13">
        <v>726</v>
      </c>
      <c r="F114" s="13">
        <v>8499</v>
      </c>
      <c r="G114" s="3">
        <f>(D114+E114)/F114</f>
        <v>0.40181197787975054</v>
      </c>
    </row>
    <row r="115" spans="2:7" ht="21.75" customHeight="1">
      <c r="B115" s="19" t="s">
        <v>0</v>
      </c>
      <c r="C115" s="20"/>
      <c r="D115" s="7">
        <f>SUM(D50:D114)</f>
        <v>138595</v>
      </c>
      <c r="E115" s="11">
        <f t="shared" ref="E115:F115" si="9">SUM(E50:E114)</f>
        <v>34501</v>
      </c>
      <c r="F115" s="11">
        <f t="shared" si="9"/>
        <v>226686</v>
      </c>
      <c r="G115" s="3">
        <f t="shared" ref="G115" si="10">(D115+E115)/F115</f>
        <v>0.76359369347908557</v>
      </c>
    </row>
    <row r="116" spans="2:7" ht="39.75" customHeight="1">
      <c r="B116" s="18" t="s">
        <v>114</v>
      </c>
      <c r="C116" s="18"/>
      <c r="D116" s="18"/>
      <c r="E116" s="18"/>
      <c r="F116" s="18"/>
      <c r="G116" s="18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99</v>
      </c>
      <c r="D118" s="14">
        <v>109</v>
      </c>
      <c r="E118" s="13">
        <v>66</v>
      </c>
      <c r="F118" s="13">
        <v>189</v>
      </c>
      <c r="G118" s="3">
        <f>(D118+E118)/F118</f>
        <v>0.92592592592592593</v>
      </c>
    </row>
    <row r="119" spans="2:7" ht="19.5" customHeight="1">
      <c r="B119" s="5">
        <v>2</v>
      </c>
      <c r="C119" s="9" t="s">
        <v>101</v>
      </c>
      <c r="D119" s="14">
        <v>120</v>
      </c>
      <c r="E119" s="13">
        <v>73</v>
      </c>
      <c r="F119" s="13">
        <v>209</v>
      </c>
      <c r="G119" s="3">
        <f>(D119+E119)/F119</f>
        <v>0.92344497607655507</v>
      </c>
    </row>
    <row r="120" spans="2:7" ht="19.5" customHeight="1">
      <c r="B120" s="5">
        <v>3</v>
      </c>
      <c r="C120" s="9" t="s">
        <v>98</v>
      </c>
      <c r="D120" s="14">
        <v>152</v>
      </c>
      <c r="E120" s="13">
        <v>147</v>
      </c>
      <c r="F120" s="13">
        <v>324</v>
      </c>
      <c r="G120" s="3">
        <f>(D120+E120)/F120</f>
        <v>0.9228395061728395</v>
      </c>
    </row>
    <row r="121" spans="2:7" ht="19.5" customHeight="1">
      <c r="B121" s="5">
        <v>4</v>
      </c>
      <c r="C121" s="9" t="s">
        <v>102</v>
      </c>
      <c r="D121" s="14">
        <v>157</v>
      </c>
      <c r="E121" s="13">
        <v>74</v>
      </c>
      <c r="F121" s="13">
        <v>253</v>
      </c>
      <c r="G121" s="3">
        <f>(D121+E121)/F121</f>
        <v>0.91304347826086951</v>
      </c>
    </row>
    <row r="122" spans="2:7" ht="19.5" customHeight="1">
      <c r="B122" s="5">
        <v>5</v>
      </c>
      <c r="C122" s="9" t="s">
        <v>104</v>
      </c>
      <c r="D122" s="14">
        <v>250</v>
      </c>
      <c r="E122" s="13">
        <v>76</v>
      </c>
      <c r="F122" s="13">
        <v>366</v>
      </c>
      <c r="G122" s="3">
        <f>(D122+E122)/F122</f>
        <v>0.89071038251366119</v>
      </c>
    </row>
    <row r="123" spans="2:7" ht="19.5" customHeight="1">
      <c r="B123" s="5">
        <v>6</v>
      </c>
      <c r="C123" s="9" t="s">
        <v>103</v>
      </c>
      <c r="D123" s="14">
        <v>76</v>
      </c>
      <c r="E123" s="13">
        <v>4</v>
      </c>
      <c r="F123" s="13">
        <v>91</v>
      </c>
      <c r="G123" s="3">
        <f>(D123+E123)/F123</f>
        <v>0.87912087912087911</v>
      </c>
    </row>
    <row r="124" spans="2:7" ht="19.5" customHeight="1">
      <c r="B124" s="5">
        <v>7</v>
      </c>
      <c r="C124" s="9" t="s">
        <v>107</v>
      </c>
      <c r="D124" s="14">
        <v>372</v>
      </c>
      <c r="E124" s="13">
        <v>107</v>
      </c>
      <c r="F124" s="13">
        <v>545</v>
      </c>
      <c r="G124" s="3">
        <f>(D124+E124)/F124</f>
        <v>0.87889908256880733</v>
      </c>
    </row>
    <row r="125" spans="2:7" ht="19.5" customHeight="1">
      <c r="B125" s="5">
        <v>8</v>
      </c>
      <c r="C125" s="9" t="s">
        <v>100</v>
      </c>
      <c r="D125" s="14">
        <v>49</v>
      </c>
      <c r="E125" s="13">
        <v>27</v>
      </c>
      <c r="F125" s="13">
        <v>87</v>
      </c>
      <c r="G125" s="3">
        <f>(D125+E125)/F125</f>
        <v>0.87356321839080464</v>
      </c>
    </row>
    <row r="126" spans="2:7" ht="19.5" customHeight="1">
      <c r="B126" s="5">
        <v>9</v>
      </c>
      <c r="C126" s="9" t="s">
        <v>106</v>
      </c>
      <c r="D126" s="14">
        <v>150</v>
      </c>
      <c r="E126" s="13">
        <v>43</v>
      </c>
      <c r="F126" s="13">
        <v>222</v>
      </c>
      <c r="G126" s="3">
        <f>(D126+E126)/F126</f>
        <v>0.86936936936936937</v>
      </c>
    </row>
    <row r="127" spans="2:7" ht="19.5" customHeight="1">
      <c r="B127" s="5">
        <v>10</v>
      </c>
      <c r="C127" s="9" t="s">
        <v>105</v>
      </c>
      <c r="D127" s="14">
        <v>100</v>
      </c>
      <c r="E127" s="13">
        <v>12</v>
      </c>
      <c r="F127" s="13">
        <v>131</v>
      </c>
      <c r="G127" s="3">
        <f>(D127+E127)/F127</f>
        <v>0.85496183206106868</v>
      </c>
    </row>
    <row r="128" spans="2:7" ht="19.5" customHeight="1">
      <c r="B128" s="5">
        <v>11</v>
      </c>
      <c r="C128" s="9" t="s">
        <v>112</v>
      </c>
      <c r="D128" s="14">
        <v>289</v>
      </c>
      <c r="E128" s="13">
        <v>75</v>
      </c>
      <c r="F128" s="13">
        <v>427</v>
      </c>
      <c r="G128" s="3">
        <f>(D128+E128)/F128</f>
        <v>0.85245901639344257</v>
      </c>
    </row>
    <row r="129" spans="2:7" ht="19.5" customHeight="1">
      <c r="B129" s="5">
        <v>12</v>
      </c>
      <c r="C129" s="9" t="s">
        <v>110</v>
      </c>
      <c r="D129" s="14">
        <v>33</v>
      </c>
      <c r="E129" s="13">
        <v>2</v>
      </c>
      <c r="F129" s="13">
        <v>45</v>
      </c>
      <c r="G129" s="3">
        <f>(D129+E129)/F129</f>
        <v>0.77777777777777779</v>
      </c>
    </row>
    <row r="130" spans="2:7" ht="19.5" customHeight="1">
      <c r="B130" s="5">
        <v>13</v>
      </c>
      <c r="C130" s="9" t="s">
        <v>108</v>
      </c>
      <c r="D130" s="14">
        <v>328</v>
      </c>
      <c r="E130" s="13">
        <v>23</v>
      </c>
      <c r="F130" s="13">
        <v>461</v>
      </c>
      <c r="G130" s="3">
        <f>(D130+E130)/F130</f>
        <v>0.76138828633405642</v>
      </c>
    </row>
    <row r="131" spans="2:7" ht="19.5" customHeight="1">
      <c r="B131" s="5">
        <v>14</v>
      </c>
      <c r="C131" s="9" t="s">
        <v>111</v>
      </c>
      <c r="D131" s="14">
        <v>18</v>
      </c>
      <c r="E131" s="13">
        <v>16</v>
      </c>
      <c r="F131" s="13">
        <v>47</v>
      </c>
      <c r="G131" s="3">
        <f>(D131+E131)/F131</f>
        <v>0.72340425531914898</v>
      </c>
    </row>
    <row r="132" spans="2:7" ht="19.5" customHeight="1">
      <c r="B132" s="5">
        <v>15</v>
      </c>
      <c r="C132" s="9" t="s">
        <v>109</v>
      </c>
      <c r="D132" s="14">
        <v>257</v>
      </c>
      <c r="E132" s="13">
        <v>50</v>
      </c>
      <c r="F132" s="13">
        <v>523</v>
      </c>
      <c r="G132" s="3">
        <f>(D132+E132)/F132</f>
        <v>0.5869980879541109</v>
      </c>
    </row>
    <row r="133" spans="2:7" ht="19.5" customHeight="1">
      <c r="B133" s="19" t="s">
        <v>0</v>
      </c>
      <c r="C133" s="22"/>
      <c r="D133" s="5">
        <f>SUM(D118:D132)</f>
        <v>2460</v>
      </c>
      <c r="E133" s="11">
        <f t="shared" ref="E133:F133" si="11">SUM(E118:E132)</f>
        <v>795</v>
      </c>
      <c r="F133" s="11">
        <f t="shared" si="11"/>
        <v>3920</v>
      </c>
      <c r="G133" s="3">
        <f t="shared" ref="G133" si="12">(D133+E133)/F133</f>
        <v>0.8303571428571429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姜雨泽</cp:lastModifiedBy>
  <cp:lastPrinted>2020-01-04T08:13:55Z</cp:lastPrinted>
  <dcterms:created xsi:type="dcterms:W3CDTF">2019-12-06T06:53:11Z</dcterms:created>
  <dcterms:modified xsi:type="dcterms:W3CDTF">2021-07-03T04:05:05Z</dcterms:modified>
</cp:coreProperties>
</file>